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món\Desktop\INFORMACION 2018 TRANSPARENCIA\INGRESOS\"/>
    </mc:Choice>
  </mc:AlternateContent>
  <bookViews>
    <workbookView xWindow="0" yWindow="0" windowWidth="28800" windowHeight="11835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F26" i="1" l="1"/>
  <c r="F50" i="1" l="1"/>
  <c r="F48" i="1"/>
  <c r="F47" i="1"/>
  <c r="F45" i="1"/>
  <c r="F44" i="1"/>
  <c r="F37" i="1"/>
  <c r="F36" i="1"/>
  <c r="F35" i="1"/>
  <c r="F34" i="1"/>
  <c r="F33" i="1"/>
  <c r="F32" i="1"/>
  <c r="F31" i="1"/>
  <c r="F30" i="1"/>
  <c r="F29" i="1"/>
  <c r="F28" i="1"/>
  <c r="F27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8" i="1" l="1"/>
</calcChain>
</file>

<file path=xl/sharedStrings.xml><?xml version="1.0" encoding="utf-8"?>
<sst xmlns="http://schemas.openxmlformats.org/spreadsheetml/2006/main" count="308" uniqueCount="102">
  <si>
    <t>54201</t>
  </si>
  <si>
    <t>TÍTULO</t>
  </si>
  <si>
    <t>NOMBRE CORTO</t>
  </si>
  <si>
    <t>DESCRIPCIÓN</t>
  </si>
  <si>
    <t>XLIIIa. Ingresos Recibidos</t>
  </si>
  <si>
    <t>LTAIPEN_Art_33_Fr_XLIII_a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</si>
  <si>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</si>
  <si>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</si>
  <si>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</si>
  <si>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</si>
  <si>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</si>
  <si>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</si>
  <si>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</si>
  <si>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</si>
  <si>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527091</t>
  </si>
  <si>
    <t>527080</t>
  </si>
  <si>
    <t>527081</t>
  </si>
  <si>
    <t>527086</t>
  </si>
  <si>
    <t>527082</t>
  </si>
  <si>
    <t>527089</t>
  </si>
  <si>
    <t>527085</t>
  </si>
  <si>
    <t>527084</t>
  </si>
  <si>
    <t>527087</t>
  </si>
  <si>
    <t>527090</t>
  </si>
  <si>
    <t>527083</t>
  </si>
  <si>
    <t>527088</t>
  </si>
  <si>
    <t>527092</t>
  </si>
  <si>
    <t>527093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</si>
  <si>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</si>
  <si>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</si>
  <si>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</si>
  <si>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</si>
  <si>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Rubro de los ingresos </t>
  </si>
  <si>
    <t>Tipo de los ingresos</t>
  </si>
  <si>
    <t>Monto de los ingresos</t>
  </si>
  <si>
    <t>Fuente de los ingresos</t>
  </si>
  <si>
    <t>Denominación de la entidad o dependencia que entregó los ingresos</t>
  </si>
  <si>
    <t>Fecha de los ingresos recibidos Día/mes/año</t>
  </si>
  <si>
    <t>Hipervínculo a los informes de destino de los ingresos recibidos (informes de avance trimestral)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</si>
  <si>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</si>
  <si>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</si>
  <si>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</si>
  <si>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</si>
  <si>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Impueso sobre Patrimonio</t>
  </si>
  <si>
    <t>Predial Urbano</t>
  </si>
  <si>
    <t>Rezagos</t>
  </si>
  <si>
    <t>Predial Rústico</t>
  </si>
  <si>
    <t>Adquisión de Bienes Inmuebles</t>
  </si>
  <si>
    <t>Actualización del Impuesto</t>
  </si>
  <si>
    <t>Contribuyente</t>
  </si>
  <si>
    <t>Dirección de Ingresos</t>
  </si>
  <si>
    <t>Tesorería Municipal y Dirección de Ingresos</t>
  </si>
  <si>
    <t>Accesorios de Impuestos</t>
  </si>
  <si>
    <t>Recargos</t>
  </si>
  <si>
    <t>Derechos por prestación de servicios</t>
  </si>
  <si>
    <t>Seguridad Pública</t>
  </si>
  <si>
    <t>Servicios Catastrales</t>
  </si>
  <si>
    <t>Mercados y centros de abasto</t>
  </si>
  <si>
    <t>Panteones</t>
  </si>
  <si>
    <t>Registro civil</t>
  </si>
  <si>
    <t>Constancias, legalizaciones, certificacioines</t>
  </si>
  <si>
    <t>Protección Civil</t>
  </si>
  <si>
    <t>Aprovechamientos de tipo corriente</t>
  </si>
  <si>
    <t>Multas, infracciones y sanciones</t>
  </si>
  <si>
    <t>Reintegros</t>
  </si>
  <si>
    <t>Beneficiarios de obra</t>
  </si>
  <si>
    <t>Aportaciones y Cooperaciones</t>
  </si>
  <si>
    <t>Participaciones</t>
  </si>
  <si>
    <t>Fondo General de Participaciones</t>
  </si>
  <si>
    <t>Fondo de Fomento Municipal</t>
  </si>
  <si>
    <t>Gobierno del Estado</t>
  </si>
  <si>
    <t>Fondo de Fiscalización y Recaudación</t>
  </si>
  <si>
    <t>I. E. P. S.</t>
  </si>
  <si>
    <t>Gasolina y Diesel</t>
  </si>
  <si>
    <t>I. S. A. N.</t>
  </si>
  <si>
    <t>Fondo de Compensación ISAN</t>
  </si>
  <si>
    <t>Fondo de Recuperación ISR</t>
  </si>
  <si>
    <t>Impuesto por Tenencia</t>
  </si>
  <si>
    <t>Aportaciones</t>
  </si>
  <si>
    <t>FAISM</t>
  </si>
  <si>
    <t>FORTAMUN</t>
  </si>
  <si>
    <t>Convenios</t>
  </si>
  <si>
    <t>3 x 1 Migrantes Ixtapa</t>
  </si>
  <si>
    <t>Proyectos de Desarrollo Regional</t>
  </si>
  <si>
    <t>Fortalecimiento Financiero para Inversión</t>
  </si>
  <si>
    <t>Programas Regionales 2018</t>
  </si>
  <si>
    <t>Proyectos de Desarrollo Regional 3</t>
  </si>
  <si>
    <t>Empleo Temporal 2018</t>
  </si>
  <si>
    <t>ZOFEMAT</t>
  </si>
  <si>
    <t>Anexo 1 al Convenio de Colaboración Admva</t>
  </si>
  <si>
    <t>Fondo Constituído</t>
  </si>
  <si>
    <t>Multuas Federales No Fiscales</t>
  </si>
  <si>
    <t>SEDATU</t>
  </si>
  <si>
    <t>Hábitat Federal</t>
  </si>
  <si>
    <t>FORTASEG</t>
  </si>
  <si>
    <t>Fortaseg 2018</t>
  </si>
  <si>
    <t>Coparticipación Fortaseg</t>
  </si>
  <si>
    <t>PENSIONES Y JUBILACIONES</t>
  </si>
  <si>
    <t>Pensiones y Jubilaciones</t>
  </si>
  <si>
    <t>Licencias, permisos, autorizaciones y refrendos de giros comerciales con venta de bebidas alcohólicas</t>
  </si>
  <si>
    <t>Licencias, permisos, autorizaciones, renovaciones y anuencias desarrollo urbano</t>
  </si>
  <si>
    <t>http://e-compostela.gob.mx/transparencia/7/pdf/ejercicio2018/3erTrim2018.pdf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</si>
</sst>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-compostela.gob.mx/transparencia/7/pdf/ejercicio2018/3erTrim2018.pdf" TargetMode="External"/><Relationship Id="rId2" Type="http://schemas.openxmlformats.org/officeDocument/2006/relationships/hyperlink" Target="http://e-compostela.gob.mx/transparencia/7/pdf/ejercicio2018/3erTrim2018.pdf" TargetMode="External"/><Relationship Id="rId1" Type="http://schemas.openxmlformats.org/officeDocument/2006/relationships/hyperlink" Target="http://e-compostela.gob.mx/transparencia/7/pdf/ejercicio2018/3erTrim2018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e-compostela.gob.mx/transparencia/7/pdf/ejercicio2018/3erTrim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5703125" bestFit="1" customWidth="1"/>
    <col min="5" max="5" width="17.5703125" bestFit="1" customWidth="1"/>
    <col min="6" max="6" width="19.140625" bestFit="1" customWidth="1"/>
    <col min="7" max="7" width="19.85546875" bestFit="1" customWidth="1"/>
    <col min="8" max="8" width="58.42578125" bestFit="1" customWidth="1"/>
    <col min="9" max="9" width="38.140625" bestFit="1" customWidth="1"/>
    <col min="10" max="10" width="81.140625" bestFit="1" customWidth="1"/>
    <col min="11" max="11" width="73.140625" bestFit="1" customWidth="1"/>
    <col min="12" max="12" width="44.710937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4">
        <v>43282</v>
      </c>
      <c r="C8" s="4">
        <v>43373</v>
      </c>
      <c r="D8" t="s">
        <v>43</v>
      </c>
      <c r="E8" t="s">
        <v>44</v>
      </c>
      <c r="F8" s="5">
        <f>13001710.95-11784486.8</f>
        <v>1217224.1499999985</v>
      </c>
      <c r="G8" t="s">
        <v>49</v>
      </c>
      <c r="H8" t="s">
        <v>50</v>
      </c>
      <c r="I8" s="4">
        <v>43373</v>
      </c>
      <c r="J8" s="10" t="s">
        <v>101</v>
      </c>
      <c r="K8" t="s">
        <v>51</v>
      </c>
      <c r="L8" s="4">
        <v>43405</v>
      </c>
      <c r="M8" s="4">
        <v>43405</v>
      </c>
    </row>
    <row r="9" spans="1:14" x14ac:dyDescent="0.25">
      <c r="A9">
        <v>2018</v>
      </c>
      <c r="B9" s="4">
        <v>43282</v>
      </c>
      <c r="C9" s="4">
        <v>43373</v>
      </c>
      <c r="D9" s="2" t="s">
        <v>43</v>
      </c>
      <c r="E9" t="s">
        <v>45</v>
      </c>
      <c r="F9" s="5">
        <v>142</v>
      </c>
      <c r="G9" s="2" t="s">
        <v>49</v>
      </c>
      <c r="H9" s="2" t="s">
        <v>50</v>
      </c>
      <c r="I9" s="4">
        <v>43373</v>
      </c>
      <c r="J9" s="10" t="s">
        <v>101</v>
      </c>
      <c r="K9" s="2" t="s">
        <v>51</v>
      </c>
      <c r="L9" s="4">
        <v>43405</v>
      </c>
      <c r="M9" s="4">
        <v>43405</v>
      </c>
    </row>
    <row r="10" spans="1:14" x14ac:dyDescent="0.25">
      <c r="A10" s="2">
        <v>2018</v>
      </c>
      <c r="B10" s="4">
        <v>43282</v>
      </c>
      <c r="C10" s="4">
        <v>43373</v>
      </c>
      <c r="D10" s="2" t="s">
        <v>43</v>
      </c>
      <c r="E10" t="s">
        <v>46</v>
      </c>
      <c r="F10" s="5">
        <f>224097.89-171466.65</f>
        <v>52631.24000000002</v>
      </c>
      <c r="G10" s="2" t="s">
        <v>49</v>
      </c>
      <c r="H10" s="2" t="s">
        <v>50</v>
      </c>
      <c r="I10" s="4">
        <v>43373</v>
      </c>
      <c r="J10" s="10" t="s">
        <v>101</v>
      </c>
      <c r="K10" s="2" t="s">
        <v>51</v>
      </c>
      <c r="L10" s="4">
        <v>43405</v>
      </c>
      <c r="M10" s="4">
        <v>43405</v>
      </c>
    </row>
    <row r="11" spans="1:14" x14ac:dyDescent="0.25">
      <c r="A11" s="2">
        <v>2018</v>
      </c>
      <c r="B11" s="4">
        <v>43282</v>
      </c>
      <c r="C11" s="4">
        <v>43373</v>
      </c>
      <c r="D11" s="2" t="s">
        <v>43</v>
      </c>
      <c r="E11" t="s">
        <v>47</v>
      </c>
      <c r="F11" s="5">
        <f>11028275.75-7776879.76</f>
        <v>3251395.99</v>
      </c>
      <c r="G11" s="2" t="s">
        <v>49</v>
      </c>
      <c r="H11" s="2" t="s">
        <v>50</v>
      </c>
      <c r="I11" s="4">
        <v>43373</v>
      </c>
      <c r="J11" s="10" t="s">
        <v>101</v>
      </c>
      <c r="K11" s="2" t="s">
        <v>51</v>
      </c>
      <c r="L11" s="4">
        <v>43405</v>
      </c>
      <c r="M11" s="4">
        <v>43405</v>
      </c>
    </row>
    <row r="12" spans="1:14" x14ac:dyDescent="0.25">
      <c r="A12" s="2">
        <v>2018</v>
      </c>
      <c r="B12" s="4">
        <v>43282</v>
      </c>
      <c r="C12" s="4">
        <v>43373</v>
      </c>
      <c r="D12" s="2" t="s">
        <v>43</v>
      </c>
      <c r="E12" t="s">
        <v>48</v>
      </c>
      <c r="F12" s="5">
        <f>270640.93-196465.14</f>
        <v>74175.789999999979</v>
      </c>
      <c r="G12" s="2" t="s">
        <v>49</v>
      </c>
      <c r="H12" s="2" t="s">
        <v>50</v>
      </c>
      <c r="I12" s="4">
        <v>43373</v>
      </c>
      <c r="J12" s="10" t="s">
        <v>101</v>
      </c>
      <c r="K12" s="2" t="s">
        <v>51</v>
      </c>
      <c r="L12" s="4">
        <v>43405</v>
      </c>
      <c r="M12" s="4">
        <v>43405</v>
      </c>
    </row>
    <row r="13" spans="1:14" x14ac:dyDescent="0.25">
      <c r="A13" s="2">
        <v>2018</v>
      </c>
      <c r="B13" s="4">
        <v>43282</v>
      </c>
      <c r="C13" s="4">
        <v>43373</v>
      </c>
      <c r="D13" t="s">
        <v>52</v>
      </c>
      <c r="E13" t="s">
        <v>53</v>
      </c>
      <c r="F13" s="5">
        <f>914006.36-601698.6</f>
        <v>312307.76</v>
      </c>
      <c r="G13" s="2" t="s">
        <v>49</v>
      </c>
      <c r="H13" s="2" t="s">
        <v>50</v>
      </c>
      <c r="I13" s="4">
        <v>43373</v>
      </c>
      <c r="J13" s="10" t="s">
        <v>101</v>
      </c>
      <c r="K13" s="2" t="s">
        <v>51</v>
      </c>
      <c r="L13" s="4">
        <v>43405</v>
      </c>
      <c r="M13" s="4">
        <v>43405</v>
      </c>
    </row>
    <row r="14" spans="1:14" x14ac:dyDescent="0.25">
      <c r="A14" s="2">
        <v>2018</v>
      </c>
      <c r="B14" s="4">
        <v>43282</v>
      </c>
      <c r="C14" s="4">
        <v>43373</v>
      </c>
      <c r="D14" t="s">
        <v>54</v>
      </c>
      <c r="E14" s="6" t="s">
        <v>99</v>
      </c>
      <c r="F14" s="5">
        <f>680850.66-504979.43</f>
        <v>175871.23000000004</v>
      </c>
      <c r="G14" s="3" t="s">
        <v>49</v>
      </c>
      <c r="H14" s="3" t="s">
        <v>50</v>
      </c>
      <c r="I14" s="4">
        <v>43373</v>
      </c>
      <c r="J14" s="10" t="s">
        <v>101</v>
      </c>
      <c r="K14" s="2" t="s">
        <v>51</v>
      </c>
      <c r="L14" s="4">
        <v>43405</v>
      </c>
      <c r="M14" s="4">
        <v>43405</v>
      </c>
    </row>
    <row r="15" spans="1:14" x14ac:dyDescent="0.25">
      <c r="A15" s="2">
        <v>2018</v>
      </c>
      <c r="B15" s="4">
        <v>43282</v>
      </c>
      <c r="C15" s="4">
        <v>43373</v>
      </c>
      <c r="D15" s="3" t="s">
        <v>54</v>
      </c>
      <c r="E15" t="s">
        <v>56</v>
      </c>
      <c r="F15" s="5">
        <f>932345.24-651483.92</f>
        <v>280861.31999999995</v>
      </c>
      <c r="G15" s="3" t="s">
        <v>49</v>
      </c>
      <c r="H15" s="3" t="s">
        <v>50</v>
      </c>
      <c r="I15" s="4">
        <v>43373</v>
      </c>
      <c r="J15" s="10" t="s">
        <v>101</v>
      </c>
      <c r="K15" s="2" t="s">
        <v>51</v>
      </c>
      <c r="L15" s="4">
        <v>43405</v>
      </c>
      <c r="M15" s="4">
        <v>43405</v>
      </c>
    </row>
    <row r="16" spans="1:14" x14ac:dyDescent="0.25">
      <c r="A16" s="2">
        <v>2018</v>
      </c>
      <c r="B16" s="4">
        <v>43282</v>
      </c>
      <c r="C16" s="4">
        <v>43373</v>
      </c>
      <c r="D16" s="3" t="s">
        <v>54</v>
      </c>
      <c r="E16" t="s">
        <v>55</v>
      </c>
      <c r="F16" s="5">
        <f>299638.55-189768.68</f>
        <v>109869.87</v>
      </c>
      <c r="G16" s="3" t="s">
        <v>49</v>
      </c>
      <c r="H16" s="3" t="s">
        <v>50</v>
      </c>
      <c r="I16" s="4">
        <v>43373</v>
      </c>
      <c r="J16" s="10" t="s">
        <v>101</v>
      </c>
      <c r="K16" s="2" t="s">
        <v>51</v>
      </c>
      <c r="L16" s="4">
        <v>43405</v>
      </c>
      <c r="M16" s="4">
        <v>43405</v>
      </c>
    </row>
    <row r="17" spans="1:13" x14ac:dyDescent="0.25">
      <c r="A17" s="2">
        <v>2018</v>
      </c>
      <c r="B17" s="4">
        <v>43282</v>
      </c>
      <c r="C17" s="4">
        <v>43373</v>
      </c>
      <c r="D17" s="3" t="s">
        <v>54</v>
      </c>
      <c r="E17" t="s">
        <v>100</v>
      </c>
      <c r="F17" s="5">
        <f>11649892.12-8335715.31</f>
        <v>3314176.8099999996</v>
      </c>
      <c r="G17" s="3" t="s">
        <v>49</v>
      </c>
      <c r="H17" s="3" t="s">
        <v>50</v>
      </c>
      <c r="I17" s="4">
        <v>43373</v>
      </c>
      <c r="J17" s="10" t="s">
        <v>101</v>
      </c>
      <c r="K17" s="2" t="s">
        <v>51</v>
      </c>
      <c r="L17" s="4">
        <v>43405</v>
      </c>
      <c r="M17" s="4">
        <v>43405</v>
      </c>
    </row>
    <row r="18" spans="1:13" x14ac:dyDescent="0.25">
      <c r="A18" s="2">
        <v>2018</v>
      </c>
      <c r="B18" s="4">
        <v>43282</v>
      </c>
      <c r="C18" s="4">
        <v>43373</v>
      </c>
      <c r="D18" s="3" t="s">
        <v>54</v>
      </c>
      <c r="E18" t="s">
        <v>57</v>
      </c>
      <c r="F18" s="5">
        <f>128241.61-93723.73</f>
        <v>34517.880000000005</v>
      </c>
      <c r="G18" s="3" t="s">
        <v>49</v>
      </c>
      <c r="H18" s="3" t="s">
        <v>50</v>
      </c>
      <c r="I18" s="4">
        <v>43373</v>
      </c>
      <c r="J18" s="10" t="s">
        <v>101</v>
      </c>
      <c r="K18" s="2" t="s">
        <v>51</v>
      </c>
      <c r="L18" s="4">
        <v>43405</v>
      </c>
      <c r="M18" s="4">
        <v>43405</v>
      </c>
    </row>
    <row r="19" spans="1:13" x14ac:dyDescent="0.25">
      <c r="A19" s="2">
        <v>2018</v>
      </c>
      <c r="B19" s="4">
        <v>43282</v>
      </c>
      <c r="C19" s="4">
        <v>43373</v>
      </c>
      <c r="D19" s="3" t="s">
        <v>54</v>
      </c>
      <c r="E19" t="s">
        <v>58</v>
      </c>
      <c r="F19" s="5">
        <f>11458.21-10374.71</f>
        <v>1083.5</v>
      </c>
      <c r="G19" s="3" t="s">
        <v>49</v>
      </c>
      <c r="H19" s="3" t="s">
        <v>50</v>
      </c>
      <c r="I19" s="4">
        <v>43373</v>
      </c>
      <c r="J19" s="10" t="s">
        <v>101</v>
      </c>
      <c r="K19" s="2" t="s">
        <v>51</v>
      </c>
      <c r="L19" s="4">
        <v>43405</v>
      </c>
      <c r="M19" s="4">
        <v>43405</v>
      </c>
    </row>
    <row r="20" spans="1:13" x14ac:dyDescent="0.25">
      <c r="A20" s="2">
        <v>2018</v>
      </c>
      <c r="B20" s="4">
        <v>43282</v>
      </c>
      <c r="C20" s="4">
        <v>43373</v>
      </c>
      <c r="D20" s="3" t="s">
        <v>54</v>
      </c>
      <c r="E20" t="s">
        <v>59</v>
      </c>
      <c r="F20" s="5">
        <f>1347022.71-877412.71</f>
        <v>469610</v>
      </c>
      <c r="G20" s="3" t="s">
        <v>49</v>
      </c>
      <c r="H20" s="3" t="s">
        <v>50</v>
      </c>
      <c r="I20" s="4">
        <v>43373</v>
      </c>
      <c r="J20" s="10" t="s">
        <v>101</v>
      </c>
      <c r="K20" s="2" t="s">
        <v>51</v>
      </c>
      <c r="L20" s="4">
        <v>43405</v>
      </c>
      <c r="M20" s="4">
        <v>43405</v>
      </c>
    </row>
    <row r="21" spans="1:13" x14ac:dyDescent="0.25">
      <c r="A21" s="2">
        <v>2018</v>
      </c>
      <c r="B21" s="4">
        <v>43282</v>
      </c>
      <c r="C21" s="4">
        <v>43373</v>
      </c>
      <c r="D21" s="3" t="s">
        <v>54</v>
      </c>
      <c r="E21" t="s">
        <v>60</v>
      </c>
      <c r="F21" s="5">
        <f>51817.36-34329.36</f>
        <v>17488</v>
      </c>
      <c r="G21" s="3" t="s">
        <v>49</v>
      </c>
      <c r="H21" s="3" t="s">
        <v>50</v>
      </c>
      <c r="I21" s="4">
        <v>43373</v>
      </c>
      <c r="J21" s="10" t="s">
        <v>101</v>
      </c>
      <c r="K21" s="2" t="s">
        <v>51</v>
      </c>
      <c r="L21" s="4">
        <v>43405</v>
      </c>
      <c r="M21" s="4">
        <v>43405</v>
      </c>
    </row>
    <row r="22" spans="1:13" x14ac:dyDescent="0.25">
      <c r="A22" s="2">
        <v>2018</v>
      </c>
      <c r="B22" s="4">
        <v>43282</v>
      </c>
      <c r="C22" s="4">
        <v>43373</v>
      </c>
      <c r="D22" s="3" t="s">
        <v>54</v>
      </c>
      <c r="E22" t="s">
        <v>61</v>
      </c>
      <c r="F22" s="5">
        <f>14900-13537.29</f>
        <v>1362.7099999999991</v>
      </c>
      <c r="G22" s="3" t="s">
        <v>49</v>
      </c>
      <c r="H22" s="3" t="s">
        <v>50</v>
      </c>
      <c r="I22" s="4">
        <v>43373</v>
      </c>
      <c r="J22" s="10" t="s">
        <v>101</v>
      </c>
      <c r="K22" s="2" t="s">
        <v>51</v>
      </c>
      <c r="L22" s="4">
        <v>43405</v>
      </c>
      <c r="M22" s="4">
        <v>43405</v>
      </c>
    </row>
    <row r="23" spans="1:13" x14ac:dyDescent="0.25">
      <c r="A23" s="2">
        <v>2018</v>
      </c>
      <c r="B23" s="4">
        <v>43282</v>
      </c>
      <c r="C23" s="4">
        <v>43373</v>
      </c>
      <c r="D23" t="s">
        <v>62</v>
      </c>
      <c r="E23" t="s">
        <v>63</v>
      </c>
      <c r="F23" s="5">
        <f>717802-134046</f>
        <v>583756</v>
      </c>
      <c r="G23" s="3" t="s">
        <v>49</v>
      </c>
      <c r="H23" s="3" t="s">
        <v>50</v>
      </c>
      <c r="I23" s="4">
        <v>43373</v>
      </c>
      <c r="J23" s="10" t="s">
        <v>101</v>
      </c>
      <c r="K23" s="2" t="s">
        <v>51</v>
      </c>
      <c r="L23" s="4">
        <v>43405</v>
      </c>
      <c r="M23" s="4">
        <v>43405</v>
      </c>
    </row>
    <row r="24" spans="1:13" x14ac:dyDescent="0.25">
      <c r="A24" s="2">
        <v>2018</v>
      </c>
      <c r="B24" s="4">
        <v>43282</v>
      </c>
      <c r="C24" s="4">
        <v>43373</v>
      </c>
      <c r="D24" s="3" t="s">
        <v>62</v>
      </c>
      <c r="E24" t="s">
        <v>64</v>
      </c>
      <c r="F24" s="5">
        <f>464176.28-102422.96</f>
        <v>361753.32</v>
      </c>
      <c r="G24" s="3" t="s">
        <v>49</v>
      </c>
      <c r="H24" s="3" t="s">
        <v>50</v>
      </c>
      <c r="I24" s="4">
        <v>43373</v>
      </c>
      <c r="J24" s="10" t="s">
        <v>101</v>
      </c>
      <c r="K24" s="2" t="s">
        <v>51</v>
      </c>
      <c r="L24" s="4">
        <v>43405</v>
      </c>
      <c r="M24" s="4">
        <v>43405</v>
      </c>
    </row>
    <row r="25" spans="1:13" x14ac:dyDescent="0.25">
      <c r="A25" s="2">
        <v>2018</v>
      </c>
      <c r="B25" s="4">
        <v>43282</v>
      </c>
      <c r="C25" s="4">
        <v>43373</v>
      </c>
      <c r="D25" s="3" t="s">
        <v>62</v>
      </c>
      <c r="E25" t="s">
        <v>65</v>
      </c>
      <c r="F25" s="5">
        <f>20767.7-7500</f>
        <v>13267.7</v>
      </c>
      <c r="G25" s="3" t="s">
        <v>49</v>
      </c>
      <c r="H25" s="3" t="s">
        <v>50</v>
      </c>
      <c r="I25" s="4">
        <v>43373</v>
      </c>
      <c r="J25" s="10" t="s">
        <v>101</v>
      </c>
      <c r="K25" s="2" t="s">
        <v>51</v>
      </c>
      <c r="L25" s="4">
        <v>43405</v>
      </c>
      <c r="M25" s="4">
        <v>43405</v>
      </c>
    </row>
    <row r="26" spans="1:13" x14ac:dyDescent="0.25">
      <c r="A26" s="2">
        <v>2018</v>
      </c>
      <c r="B26" s="4">
        <v>43282</v>
      </c>
      <c r="C26" s="4">
        <v>43373</v>
      </c>
      <c r="D26" s="3" t="s">
        <v>62</v>
      </c>
      <c r="E26" t="s">
        <v>66</v>
      </c>
      <c r="F26" s="5">
        <f>3380849.77-3036989.08</f>
        <v>343860.68999999994</v>
      </c>
      <c r="G26" s="3" t="s">
        <v>49</v>
      </c>
      <c r="H26" s="3" t="s">
        <v>50</v>
      </c>
      <c r="I26" s="4">
        <v>43373</v>
      </c>
      <c r="J26" s="10" t="s">
        <v>101</v>
      </c>
      <c r="K26" s="2" t="s">
        <v>51</v>
      </c>
      <c r="L26" s="4">
        <v>43405</v>
      </c>
      <c r="M26" s="4">
        <v>43405</v>
      </c>
    </row>
    <row r="27" spans="1:13" x14ac:dyDescent="0.25">
      <c r="A27" s="2">
        <v>2018</v>
      </c>
      <c r="B27" s="4">
        <v>43282</v>
      </c>
      <c r="C27" s="4">
        <v>43373</v>
      </c>
      <c r="D27" t="s">
        <v>67</v>
      </c>
      <c r="E27" t="s">
        <v>68</v>
      </c>
      <c r="F27" s="5">
        <f>47653797.57-28353938.47</f>
        <v>19299859.100000001</v>
      </c>
      <c r="G27" t="s">
        <v>70</v>
      </c>
      <c r="H27" s="3" t="s">
        <v>50</v>
      </c>
      <c r="I27" s="4">
        <v>43373</v>
      </c>
      <c r="J27" s="10" t="s">
        <v>101</v>
      </c>
      <c r="K27" s="2" t="s">
        <v>51</v>
      </c>
      <c r="L27" s="4">
        <v>43405</v>
      </c>
      <c r="M27" s="4">
        <v>43405</v>
      </c>
    </row>
    <row r="28" spans="1:13" x14ac:dyDescent="0.25">
      <c r="A28" s="2">
        <v>2018</v>
      </c>
      <c r="B28" s="4">
        <v>43282</v>
      </c>
      <c r="C28" s="4">
        <v>43373</v>
      </c>
      <c r="D28" s="3" t="s">
        <v>67</v>
      </c>
      <c r="E28" t="s">
        <v>69</v>
      </c>
      <c r="F28" s="5">
        <f>18129681.28-9380726.19</f>
        <v>8748955.0900000017</v>
      </c>
      <c r="G28" s="3" t="s">
        <v>70</v>
      </c>
      <c r="H28" s="3" t="s">
        <v>50</v>
      </c>
      <c r="I28" s="4">
        <v>43373</v>
      </c>
      <c r="J28" s="10" t="s">
        <v>101</v>
      </c>
      <c r="K28" s="2" t="s">
        <v>51</v>
      </c>
      <c r="L28" s="4">
        <v>43405</v>
      </c>
      <c r="M28" s="4">
        <v>43405</v>
      </c>
    </row>
    <row r="29" spans="1:13" x14ac:dyDescent="0.25">
      <c r="A29" s="2">
        <v>2018</v>
      </c>
      <c r="B29" s="4">
        <v>43282</v>
      </c>
      <c r="C29" s="4">
        <v>43373</v>
      </c>
      <c r="D29" s="3" t="s">
        <v>67</v>
      </c>
      <c r="E29" t="s">
        <v>71</v>
      </c>
      <c r="F29" s="5">
        <f>2176826.03-1349702.23</f>
        <v>827123.79999999981</v>
      </c>
      <c r="G29" s="3" t="s">
        <v>70</v>
      </c>
      <c r="H29" s="3" t="s">
        <v>50</v>
      </c>
      <c r="I29" s="4">
        <v>43373</v>
      </c>
      <c r="J29" s="10" t="s">
        <v>101</v>
      </c>
      <c r="K29" s="2" t="s">
        <v>51</v>
      </c>
      <c r="L29" s="4">
        <v>43405</v>
      </c>
      <c r="M29" s="4">
        <v>43405</v>
      </c>
    </row>
    <row r="30" spans="1:13" x14ac:dyDescent="0.25">
      <c r="A30" s="2">
        <v>2018</v>
      </c>
      <c r="B30" s="4">
        <v>43282</v>
      </c>
      <c r="C30" s="4">
        <v>43373</v>
      </c>
      <c r="D30" s="3" t="s">
        <v>67</v>
      </c>
      <c r="E30" t="s">
        <v>72</v>
      </c>
      <c r="F30" s="5">
        <f>473170.35-230358.16</f>
        <v>242812.18999999997</v>
      </c>
      <c r="G30" s="3" t="s">
        <v>70</v>
      </c>
      <c r="H30" s="3" t="s">
        <v>50</v>
      </c>
      <c r="I30" s="4">
        <v>43373</v>
      </c>
      <c r="J30" s="10" t="s">
        <v>101</v>
      </c>
      <c r="K30" s="2" t="s">
        <v>51</v>
      </c>
      <c r="L30" s="4">
        <v>43405</v>
      </c>
      <c r="M30" s="4">
        <v>43405</v>
      </c>
    </row>
    <row r="31" spans="1:13" x14ac:dyDescent="0.25">
      <c r="A31" s="2">
        <v>2018</v>
      </c>
      <c r="B31" s="4">
        <v>43282</v>
      </c>
      <c r="C31" s="4">
        <v>43373</v>
      </c>
      <c r="D31" s="3" t="s">
        <v>67</v>
      </c>
      <c r="E31" t="s">
        <v>73</v>
      </c>
      <c r="F31" s="5">
        <f>2539137.74-1699029.09</f>
        <v>840108.65000000014</v>
      </c>
      <c r="G31" s="3" t="s">
        <v>70</v>
      </c>
      <c r="H31" s="3" t="s">
        <v>50</v>
      </c>
      <c r="I31" s="4">
        <v>43373</v>
      </c>
      <c r="J31" s="10" t="s">
        <v>101</v>
      </c>
      <c r="K31" s="2" t="s">
        <v>51</v>
      </c>
      <c r="L31" s="4">
        <v>43405</v>
      </c>
      <c r="M31" s="4">
        <v>43405</v>
      </c>
    </row>
    <row r="32" spans="1:13" x14ac:dyDescent="0.25">
      <c r="A32" s="2">
        <v>2018</v>
      </c>
      <c r="B32" s="4">
        <v>43282</v>
      </c>
      <c r="C32" s="4">
        <v>43373</v>
      </c>
      <c r="D32" s="3" t="s">
        <v>67</v>
      </c>
      <c r="E32" t="s">
        <v>74</v>
      </c>
      <c r="F32" s="5">
        <f>266331.93-189102.93</f>
        <v>77229</v>
      </c>
      <c r="G32" s="3" t="s">
        <v>70</v>
      </c>
      <c r="H32" s="3" t="s">
        <v>50</v>
      </c>
      <c r="I32" s="4">
        <v>43373</v>
      </c>
      <c r="J32" s="10" t="s">
        <v>101</v>
      </c>
      <c r="K32" s="2" t="s">
        <v>51</v>
      </c>
      <c r="L32" s="4">
        <v>43405</v>
      </c>
      <c r="M32" s="4">
        <v>43405</v>
      </c>
    </row>
    <row r="33" spans="1:13" x14ac:dyDescent="0.25">
      <c r="A33" s="2">
        <v>2018</v>
      </c>
      <c r="B33" s="4">
        <v>43282</v>
      </c>
      <c r="C33" s="4">
        <v>43373</v>
      </c>
      <c r="D33" s="3" t="s">
        <v>67</v>
      </c>
      <c r="E33" t="s">
        <v>75</v>
      </c>
      <c r="F33" s="5">
        <f>71805.04-44878.15</f>
        <v>26926.889999999992</v>
      </c>
      <c r="G33" s="3" t="s">
        <v>70</v>
      </c>
      <c r="H33" s="3" t="s">
        <v>50</v>
      </c>
      <c r="I33" s="4">
        <v>43373</v>
      </c>
      <c r="J33" s="10" t="s">
        <v>101</v>
      </c>
      <c r="K33" s="2" t="s">
        <v>51</v>
      </c>
      <c r="L33" s="4">
        <v>43405</v>
      </c>
      <c r="M33" s="4">
        <v>43405</v>
      </c>
    </row>
    <row r="34" spans="1:13" x14ac:dyDescent="0.25">
      <c r="A34" s="2">
        <v>2018</v>
      </c>
      <c r="B34" s="4">
        <v>43282</v>
      </c>
      <c r="C34" s="4">
        <v>43373</v>
      </c>
      <c r="D34" s="3" t="s">
        <v>67</v>
      </c>
      <c r="E34" t="s">
        <v>76</v>
      </c>
      <c r="F34" s="5">
        <f>1733731-1076953</f>
        <v>656778</v>
      </c>
      <c r="G34" s="3" t="s">
        <v>70</v>
      </c>
      <c r="H34" s="3" t="s">
        <v>50</v>
      </c>
      <c r="I34" s="4">
        <v>43373</v>
      </c>
      <c r="J34" s="10" t="s">
        <v>101</v>
      </c>
      <c r="K34" s="2" t="s">
        <v>51</v>
      </c>
      <c r="L34" s="4">
        <v>43405</v>
      </c>
      <c r="M34" s="4">
        <v>43405</v>
      </c>
    </row>
    <row r="35" spans="1:13" x14ac:dyDescent="0.25">
      <c r="A35" s="2">
        <v>2018</v>
      </c>
      <c r="B35" s="4">
        <v>43282</v>
      </c>
      <c r="C35" s="4">
        <v>43373</v>
      </c>
      <c r="D35" s="3" t="s">
        <v>67</v>
      </c>
      <c r="E35" t="s">
        <v>77</v>
      </c>
      <c r="F35" s="5">
        <f>141253.3-65281.33</f>
        <v>75971.969999999987</v>
      </c>
      <c r="G35" s="3" t="s">
        <v>70</v>
      </c>
      <c r="H35" s="3" t="s">
        <v>50</v>
      </c>
      <c r="I35" s="4">
        <v>43373</v>
      </c>
      <c r="J35" s="10" t="s">
        <v>101</v>
      </c>
      <c r="K35" s="2" t="s">
        <v>51</v>
      </c>
      <c r="L35" s="4">
        <v>43405</v>
      </c>
      <c r="M35" s="4">
        <v>43405</v>
      </c>
    </row>
    <row r="36" spans="1:13" x14ac:dyDescent="0.25">
      <c r="A36" s="2">
        <v>2018</v>
      </c>
      <c r="B36" s="4">
        <v>43282</v>
      </c>
      <c r="C36" s="4">
        <v>43373</v>
      </c>
      <c r="D36" t="s">
        <v>78</v>
      </c>
      <c r="E36" t="s">
        <v>79</v>
      </c>
      <c r="F36" s="5">
        <f>23807922.21-13226623.45</f>
        <v>10581298.760000002</v>
      </c>
      <c r="G36" s="3" t="s">
        <v>70</v>
      </c>
      <c r="H36" s="3" t="s">
        <v>50</v>
      </c>
      <c r="I36" s="4">
        <v>43373</v>
      </c>
      <c r="J36" s="10" t="s">
        <v>101</v>
      </c>
      <c r="K36" s="2" t="s">
        <v>51</v>
      </c>
      <c r="L36" s="4">
        <v>43405</v>
      </c>
      <c r="M36" s="4">
        <v>43405</v>
      </c>
    </row>
    <row r="37" spans="1:13" x14ac:dyDescent="0.25">
      <c r="A37" s="2">
        <v>2018</v>
      </c>
      <c r="B37" s="4">
        <v>43282</v>
      </c>
      <c r="C37" s="4">
        <v>43373</v>
      </c>
      <c r="D37" s="3" t="s">
        <v>78</v>
      </c>
      <c r="E37" t="s">
        <v>80</v>
      </c>
      <c r="F37" s="5">
        <f>36150835.14-20083797.3</f>
        <v>16067037.84</v>
      </c>
      <c r="G37" s="3" t="s">
        <v>70</v>
      </c>
      <c r="H37" s="3" t="s">
        <v>50</v>
      </c>
      <c r="I37" s="4">
        <v>43373</v>
      </c>
      <c r="J37" s="10" t="s">
        <v>101</v>
      </c>
      <c r="K37" s="2" t="s">
        <v>51</v>
      </c>
      <c r="L37" s="4">
        <v>43405</v>
      </c>
      <c r="M37" s="4">
        <v>43405</v>
      </c>
    </row>
    <row r="38" spans="1:13" x14ac:dyDescent="0.25">
      <c r="A38" s="2">
        <v>2018</v>
      </c>
      <c r="B38" s="4">
        <v>43282</v>
      </c>
      <c r="C38" s="4">
        <v>43373</v>
      </c>
      <c r="D38" t="s">
        <v>81</v>
      </c>
      <c r="E38" t="s">
        <v>82</v>
      </c>
      <c r="F38" s="5">
        <v>287125</v>
      </c>
      <c r="G38" s="3" t="s">
        <v>70</v>
      </c>
      <c r="H38" s="3" t="s">
        <v>50</v>
      </c>
      <c r="I38" s="4">
        <v>43373</v>
      </c>
      <c r="J38" s="10" t="s">
        <v>101</v>
      </c>
      <c r="K38" s="2" t="s">
        <v>51</v>
      </c>
      <c r="L38" s="4">
        <v>43405</v>
      </c>
      <c r="M38" s="4">
        <v>43405</v>
      </c>
    </row>
    <row r="39" spans="1:13" x14ac:dyDescent="0.25">
      <c r="A39" s="2">
        <v>2018</v>
      </c>
      <c r="B39" s="4">
        <v>43282</v>
      </c>
      <c r="C39" s="4">
        <v>43373</v>
      </c>
      <c r="D39" s="3" t="s">
        <v>81</v>
      </c>
      <c r="E39" t="s">
        <v>83</v>
      </c>
      <c r="F39" s="5">
        <v>9890000</v>
      </c>
      <c r="G39" s="3" t="s">
        <v>70</v>
      </c>
      <c r="H39" s="3" t="s">
        <v>50</v>
      </c>
      <c r="I39" s="4">
        <v>43373</v>
      </c>
      <c r="J39" s="10" t="s">
        <v>101</v>
      </c>
      <c r="K39" s="2" t="s">
        <v>51</v>
      </c>
      <c r="L39" s="4">
        <v>43405</v>
      </c>
      <c r="M39" s="4">
        <v>43405</v>
      </c>
    </row>
    <row r="40" spans="1:13" x14ac:dyDescent="0.25">
      <c r="A40" s="2">
        <v>2018</v>
      </c>
      <c r="B40" s="4">
        <v>43282</v>
      </c>
      <c r="C40" s="4">
        <v>43373</v>
      </c>
      <c r="D40" s="3" t="s">
        <v>81</v>
      </c>
      <c r="E40" t="s">
        <v>84</v>
      </c>
      <c r="F40" s="5">
        <v>3000445.69</v>
      </c>
      <c r="G40" s="3" t="s">
        <v>70</v>
      </c>
      <c r="H40" s="3" t="s">
        <v>50</v>
      </c>
      <c r="I40" s="4">
        <v>43373</v>
      </c>
      <c r="J40" s="10" t="s">
        <v>101</v>
      </c>
      <c r="K40" s="2" t="s">
        <v>51</v>
      </c>
      <c r="L40" s="4">
        <v>43405</v>
      </c>
      <c r="M40" s="4">
        <v>43405</v>
      </c>
    </row>
    <row r="41" spans="1:13" x14ac:dyDescent="0.25">
      <c r="A41" s="2">
        <v>2018</v>
      </c>
      <c r="B41" s="4">
        <v>43282</v>
      </c>
      <c r="C41" s="4">
        <v>43373</v>
      </c>
      <c r="D41" s="3" t="s">
        <v>81</v>
      </c>
      <c r="E41" t="s">
        <v>85</v>
      </c>
      <c r="F41" s="5">
        <v>1000878.73</v>
      </c>
      <c r="G41" s="3" t="s">
        <v>70</v>
      </c>
      <c r="H41" s="3" t="s">
        <v>50</v>
      </c>
      <c r="I41" s="4">
        <v>43373</v>
      </c>
      <c r="J41" s="10" t="s">
        <v>101</v>
      </c>
      <c r="K41" s="2" t="s">
        <v>51</v>
      </c>
      <c r="L41" s="4">
        <v>43405</v>
      </c>
      <c r="M41" s="4">
        <v>43405</v>
      </c>
    </row>
    <row r="42" spans="1:13" x14ac:dyDescent="0.25">
      <c r="A42" s="2">
        <v>2018</v>
      </c>
      <c r="B42" s="4">
        <v>43282</v>
      </c>
      <c r="C42" s="4">
        <v>43373</v>
      </c>
      <c r="D42" s="3" t="s">
        <v>81</v>
      </c>
      <c r="E42" t="s">
        <v>86</v>
      </c>
      <c r="F42" s="5">
        <v>543950</v>
      </c>
      <c r="G42" s="3" t="s">
        <v>70</v>
      </c>
      <c r="H42" s="3" t="s">
        <v>50</v>
      </c>
      <c r="I42" s="4">
        <v>43373</v>
      </c>
      <c r="J42" s="10" t="s">
        <v>101</v>
      </c>
      <c r="K42" s="2" t="s">
        <v>51</v>
      </c>
      <c r="L42" s="4">
        <v>43405</v>
      </c>
      <c r="M42" s="4">
        <v>43405</v>
      </c>
    </row>
    <row r="43" spans="1:13" x14ac:dyDescent="0.25">
      <c r="A43" s="3">
        <v>2018</v>
      </c>
      <c r="B43" s="4">
        <v>43282</v>
      </c>
      <c r="C43" s="4">
        <v>43373</v>
      </c>
      <c r="D43" s="3" t="s">
        <v>81</v>
      </c>
      <c r="E43" t="s">
        <v>87</v>
      </c>
      <c r="F43" s="5">
        <v>167076.32</v>
      </c>
      <c r="G43" s="3" t="s">
        <v>70</v>
      </c>
      <c r="H43" s="3" t="s">
        <v>50</v>
      </c>
      <c r="I43" s="4">
        <v>43373</v>
      </c>
      <c r="J43" s="10" t="s">
        <v>101</v>
      </c>
      <c r="K43" s="3" t="s">
        <v>51</v>
      </c>
      <c r="L43" s="4">
        <v>43405</v>
      </c>
      <c r="M43" s="4">
        <v>43405</v>
      </c>
    </row>
    <row r="44" spans="1:13" x14ac:dyDescent="0.25">
      <c r="A44" s="3">
        <v>2018</v>
      </c>
      <c r="B44" s="4">
        <v>43282</v>
      </c>
      <c r="C44" s="4">
        <v>43373</v>
      </c>
      <c r="D44" s="3" t="s">
        <v>88</v>
      </c>
      <c r="E44" t="s">
        <v>89</v>
      </c>
      <c r="F44" s="5">
        <f>11428596.26-6823795.35</f>
        <v>4604800.91</v>
      </c>
      <c r="G44" s="3" t="s">
        <v>49</v>
      </c>
      <c r="H44" s="3" t="s">
        <v>50</v>
      </c>
      <c r="I44" s="4">
        <v>43373</v>
      </c>
      <c r="J44" s="10" t="s">
        <v>101</v>
      </c>
      <c r="K44" s="3" t="s">
        <v>51</v>
      </c>
      <c r="L44" s="4">
        <v>43405</v>
      </c>
      <c r="M44" s="4">
        <v>43405</v>
      </c>
    </row>
    <row r="45" spans="1:13" x14ac:dyDescent="0.25">
      <c r="A45" s="3">
        <v>2018</v>
      </c>
      <c r="B45" s="4">
        <v>43282</v>
      </c>
      <c r="C45" s="4">
        <v>43373</v>
      </c>
      <c r="D45" s="3" t="s">
        <v>88</v>
      </c>
      <c r="E45" t="s">
        <v>90</v>
      </c>
      <c r="F45" s="5">
        <f>3279078-1848558</f>
        <v>1430520</v>
      </c>
      <c r="G45" s="3" t="s">
        <v>49</v>
      </c>
      <c r="H45" s="3" t="s">
        <v>50</v>
      </c>
      <c r="I45" s="4">
        <v>43373</v>
      </c>
      <c r="J45" s="10" t="s">
        <v>101</v>
      </c>
      <c r="K45" s="3" t="s">
        <v>51</v>
      </c>
      <c r="L45" s="4">
        <v>43405</v>
      </c>
      <c r="M45" s="4">
        <v>43405</v>
      </c>
    </row>
    <row r="46" spans="1:13" x14ac:dyDescent="0.25">
      <c r="A46" s="3">
        <v>2018</v>
      </c>
      <c r="B46" s="4">
        <v>43282</v>
      </c>
      <c r="C46" s="4">
        <v>43373</v>
      </c>
      <c r="D46" t="s">
        <v>91</v>
      </c>
      <c r="E46" s="3" t="s">
        <v>91</v>
      </c>
      <c r="F46" s="5">
        <v>250</v>
      </c>
      <c r="G46" s="3" t="s">
        <v>49</v>
      </c>
      <c r="H46" s="3" t="s">
        <v>50</v>
      </c>
      <c r="I46" s="4">
        <v>43373</v>
      </c>
      <c r="J46" s="10" t="s">
        <v>101</v>
      </c>
      <c r="K46" s="3" t="s">
        <v>51</v>
      </c>
      <c r="L46" s="4">
        <v>43405</v>
      </c>
      <c r="M46" s="4">
        <v>43405</v>
      </c>
    </row>
    <row r="47" spans="1:13" x14ac:dyDescent="0.25">
      <c r="A47" s="3">
        <v>2018</v>
      </c>
      <c r="B47" s="4">
        <v>43282</v>
      </c>
      <c r="C47" s="4">
        <v>43373</v>
      </c>
      <c r="D47" t="s">
        <v>92</v>
      </c>
      <c r="E47" t="s">
        <v>93</v>
      </c>
      <c r="F47" s="5">
        <f>9032744-2520490</f>
        <v>6512254</v>
      </c>
      <c r="G47" s="3" t="s">
        <v>70</v>
      </c>
      <c r="H47" s="3" t="s">
        <v>50</v>
      </c>
      <c r="I47" s="4">
        <v>43373</v>
      </c>
      <c r="J47" s="10" t="s">
        <v>101</v>
      </c>
      <c r="K47" s="3" t="s">
        <v>51</v>
      </c>
      <c r="L47" s="4">
        <v>43405</v>
      </c>
      <c r="M47" s="4">
        <v>43405</v>
      </c>
    </row>
    <row r="48" spans="1:13" x14ac:dyDescent="0.25">
      <c r="A48" s="3">
        <v>2018</v>
      </c>
      <c r="B48" s="4">
        <v>43282</v>
      </c>
      <c r="C48" s="4">
        <v>43373</v>
      </c>
      <c r="D48" s="3" t="s">
        <v>94</v>
      </c>
      <c r="E48" t="s">
        <v>95</v>
      </c>
      <c r="F48" s="5">
        <f>10000000-7000000</f>
        <v>3000000</v>
      </c>
      <c r="G48" s="3" t="s">
        <v>70</v>
      </c>
      <c r="H48" s="3" t="s">
        <v>50</v>
      </c>
      <c r="I48" s="4">
        <v>43373</v>
      </c>
      <c r="J48" s="10" t="s">
        <v>101</v>
      </c>
      <c r="K48" s="3" t="s">
        <v>51</v>
      </c>
      <c r="L48" s="4">
        <v>43405</v>
      </c>
      <c r="M48" s="4">
        <v>43405</v>
      </c>
    </row>
    <row r="49" spans="1:13" x14ac:dyDescent="0.25">
      <c r="A49" s="3">
        <v>2018</v>
      </c>
      <c r="B49" s="4">
        <v>43282</v>
      </c>
      <c r="C49" s="4">
        <v>43373</v>
      </c>
      <c r="D49" s="3" t="s">
        <v>94</v>
      </c>
      <c r="E49" t="s">
        <v>96</v>
      </c>
      <c r="F49" s="5">
        <v>2000000</v>
      </c>
      <c r="G49" s="3" t="s">
        <v>70</v>
      </c>
      <c r="H49" s="3" t="s">
        <v>50</v>
      </c>
      <c r="I49" s="4">
        <v>43373</v>
      </c>
      <c r="J49" s="10" t="s">
        <v>101</v>
      </c>
      <c r="K49" s="3" t="s">
        <v>51</v>
      </c>
      <c r="L49" s="4">
        <v>43405</v>
      </c>
      <c r="M49" s="4">
        <v>43405</v>
      </c>
    </row>
    <row r="50" spans="1:13" x14ac:dyDescent="0.25">
      <c r="A50" s="3">
        <v>2018</v>
      </c>
      <c r="B50" s="4">
        <v>43282</v>
      </c>
      <c r="C50" s="4">
        <v>43373</v>
      </c>
      <c r="D50" t="s">
        <v>97</v>
      </c>
      <c r="E50" t="s">
        <v>98</v>
      </c>
      <c r="F50" s="5">
        <f>43599.11-30336.46</f>
        <v>13262.650000000001</v>
      </c>
      <c r="G50" s="3" t="s">
        <v>49</v>
      </c>
      <c r="H50" s="3" t="s">
        <v>50</v>
      </c>
      <c r="I50" s="4">
        <v>43373</v>
      </c>
      <c r="J50" s="10" t="s">
        <v>101</v>
      </c>
      <c r="K50" s="3" t="s">
        <v>51</v>
      </c>
      <c r="L50" s="4">
        <v>43405</v>
      </c>
      <c r="M50" s="4">
        <v>43405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hyperlinks>
    <hyperlink ref="J8" r:id="rId1"/>
    <hyperlink ref="J9" r:id="rId2"/>
    <hyperlink ref="J10" r:id="rId3"/>
    <hyperlink ref="J11:J50" r:id="rId4" display="http://e-compostela.gob.mx/transparencia/7/pdf/ejercicio2018/3erTrim2018.pdf"/>
  </hyperlinks>
  <pageMargins left="0.7" right="0.7" top="0.75" bottom="0.75" header="0.3" footer="0.3"/>
  <pageSetup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2018-08-13T18:26:52Z</dcterms:created>
  <dcterms:modified xsi:type="dcterms:W3CDTF">2019-01-28T21:21:06Z</dcterms:modified>
</cp:coreProperties>
</file>